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146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K5" sqref="K5"/>
    </sheetView>
  </sheetViews>
  <sheetFormatPr defaultColWidth="9.00390625" defaultRowHeight="12.75"/>
  <sheetData>
    <row r="1" spans="1:11" ht="12.75">
      <c r="A1">
        <v>2</v>
      </c>
      <c r="B1">
        <v>3.3</v>
      </c>
      <c r="D1">
        <v>1</v>
      </c>
      <c r="E1">
        <v>0.9</v>
      </c>
      <c r="G1">
        <f>SUM(E1:E20)/20</f>
        <v>1.4849999999999999</v>
      </c>
      <c r="H1">
        <f>VAR(E1:E20)</f>
        <v>1.119236842105264</v>
      </c>
      <c r="I1">
        <f>SQRT(VAR(E1:E20))</f>
        <v>1.0579399047702398</v>
      </c>
      <c r="K1">
        <v>1</v>
      </c>
    </row>
    <row r="2" spans="1:11" ht="12.75">
      <c r="A2">
        <v>1</v>
      </c>
      <c r="B2">
        <v>0.9</v>
      </c>
      <c r="D2">
        <v>1</v>
      </c>
      <c r="E2">
        <v>0.4</v>
      </c>
      <c r="G2">
        <f>SUM(E21:E35)/15</f>
        <v>2.2333333333333334</v>
      </c>
      <c r="H2">
        <f>VAR(E21:E35)</f>
        <v>1.5652380952380958</v>
      </c>
      <c r="I2">
        <f>SQRT(VAR(E21:E35))</f>
        <v>1.2510947586965968</v>
      </c>
      <c r="K2">
        <v>1</v>
      </c>
    </row>
    <row r="3" spans="1:11" ht="12.75">
      <c r="A3">
        <v>2</v>
      </c>
      <c r="B3">
        <v>1.2</v>
      </c>
      <c r="D3">
        <v>1</v>
      </c>
      <c r="E3">
        <v>1.7</v>
      </c>
      <c r="G3">
        <f>SUM(E36:E45)/10</f>
        <v>3.4200000000000004</v>
      </c>
      <c r="H3">
        <f>VAR(E36:E45)</f>
        <v>3.9306666666666654</v>
      </c>
      <c r="I3">
        <f>SQRT(VAR(E36:E45))</f>
        <v>1.9825908974538002</v>
      </c>
      <c r="K3">
        <v>1</v>
      </c>
    </row>
    <row r="4" spans="1:11" ht="12.75">
      <c r="A4">
        <v>2</v>
      </c>
      <c r="B4">
        <v>1.7</v>
      </c>
      <c r="D4">
        <v>1</v>
      </c>
      <c r="E4">
        <v>0.5</v>
      </c>
      <c r="G4">
        <f>SUM(E46:E50)/5</f>
        <v>4.04</v>
      </c>
      <c r="H4">
        <f>VAR(E46:E50)</f>
        <v>13.878000000000004</v>
      </c>
      <c r="I4">
        <f>SQRT(VAR(E46:E50))</f>
        <v>3.7253187783060935</v>
      </c>
      <c r="K4">
        <v>1</v>
      </c>
    </row>
    <row r="5" spans="1:12" ht="12.75">
      <c r="A5">
        <v>1</v>
      </c>
      <c r="B5">
        <v>0.4</v>
      </c>
      <c r="D5">
        <v>1</v>
      </c>
      <c r="E5">
        <v>1.9</v>
      </c>
      <c r="F5">
        <f>K1+2*K2+3*K3+4*K4</f>
        <v>10</v>
      </c>
      <c r="G5">
        <f>K1*G1+K2*G2+K3*G3+K4*G4</f>
        <v>11.178333333333335</v>
      </c>
      <c r="H5">
        <f>K1*H1+K2*H2+K3*H3+K4*H4</f>
        <v>20.493141604010027</v>
      </c>
      <c r="I5">
        <f>SQRT(H5)</f>
        <v>4.526935122575762</v>
      </c>
      <c r="J5">
        <f>(F5-G5)/I5</f>
        <v>-0.2602938415125507</v>
      </c>
      <c r="L5">
        <f>NORMSDIST(J5)</f>
        <v>0.3973185613443204</v>
      </c>
    </row>
    <row r="6" spans="1:12" ht="12.75">
      <c r="A6">
        <v>2</v>
      </c>
      <c r="B6">
        <v>1.6</v>
      </c>
      <c r="D6">
        <v>1</v>
      </c>
      <c r="E6">
        <v>1.8</v>
      </c>
      <c r="F6">
        <f>F5-4</f>
        <v>6</v>
      </c>
      <c r="J6">
        <f>(F6-G5)/I5</f>
        <v>-1.1438938692779268</v>
      </c>
      <c r="L6">
        <f>NORMSDIST(J6)</f>
        <v>0.12633382693344153</v>
      </c>
    </row>
    <row r="7" spans="1:11" ht="12.75">
      <c r="A7">
        <v>3</v>
      </c>
      <c r="B7">
        <v>1.6</v>
      </c>
      <c r="D7">
        <v>1</v>
      </c>
      <c r="E7">
        <v>3.5</v>
      </c>
      <c r="K7">
        <f>G5-F5</f>
        <v>1.1783333333333346</v>
      </c>
    </row>
    <row r="8" spans="1:5" ht="12.75">
      <c r="A8">
        <v>1</v>
      </c>
      <c r="B8">
        <v>1.7</v>
      </c>
      <c r="D8">
        <v>1</v>
      </c>
      <c r="E8">
        <v>2.7</v>
      </c>
    </row>
    <row r="9" spans="1:7" ht="12.75">
      <c r="A9">
        <v>1</v>
      </c>
      <c r="B9">
        <v>0.5</v>
      </c>
      <c r="D9">
        <v>1</v>
      </c>
      <c r="E9">
        <v>0.7</v>
      </c>
      <c r="G9">
        <v>30</v>
      </c>
    </row>
    <row r="10" spans="1:9" ht="12.75">
      <c r="A10">
        <v>4</v>
      </c>
      <c r="B10">
        <v>1.4</v>
      </c>
      <c r="D10">
        <v>1</v>
      </c>
      <c r="E10">
        <v>4.2</v>
      </c>
      <c r="G10">
        <f>6*1+4*2+4*3+2*4</f>
        <v>34</v>
      </c>
      <c r="H10">
        <f>6*G1+4*G2+4*G3+2*G4</f>
        <v>39.60333333333333</v>
      </c>
      <c r="I10">
        <f>SQRT(6*H1+4*H2+4*H3+2*H4)</f>
        <v>7.5136569059447105</v>
      </c>
    </row>
    <row r="11" spans="1:5" ht="12.75">
      <c r="A11">
        <v>3</v>
      </c>
      <c r="B11">
        <v>4.9</v>
      </c>
      <c r="D11">
        <v>1</v>
      </c>
      <c r="E11">
        <v>0.5</v>
      </c>
    </row>
    <row r="12" spans="1:5" ht="12.75">
      <c r="A12">
        <v>1</v>
      </c>
      <c r="B12">
        <v>1.9</v>
      </c>
      <c r="D12">
        <v>1</v>
      </c>
      <c r="E12">
        <v>0.8</v>
      </c>
    </row>
    <row r="13" spans="1:5" ht="12.75">
      <c r="A13">
        <v>1</v>
      </c>
      <c r="B13">
        <v>1.8</v>
      </c>
      <c r="D13">
        <v>1</v>
      </c>
      <c r="E13">
        <v>2.1</v>
      </c>
    </row>
    <row r="14" spans="1:5" ht="12.75">
      <c r="A14">
        <v>4</v>
      </c>
      <c r="B14">
        <v>2.3</v>
      </c>
      <c r="D14">
        <v>1</v>
      </c>
      <c r="E14">
        <v>0.9</v>
      </c>
    </row>
    <row r="15" spans="1:5" ht="12.75">
      <c r="A15">
        <v>2</v>
      </c>
      <c r="B15">
        <v>2.7</v>
      </c>
      <c r="D15">
        <v>1</v>
      </c>
      <c r="E15">
        <v>0.8</v>
      </c>
    </row>
    <row r="16" spans="1:5" ht="12.75">
      <c r="A16">
        <v>1</v>
      </c>
      <c r="B16">
        <v>3.5</v>
      </c>
      <c r="D16">
        <v>1</v>
      </c>
      <c r="E16">
        <v>1.5</v>
      </c>
    </row>
    <row r="17" spans="1:9" ht="12.75">
      <c r="A17">
        <v>3</v>
      </c>
      <c r="B17">
        <v>2.3</v>
      </c>
      <c r="D17">
        <v>1</v>
      </c>
      <c r="E17">
        <v>0.9</v>
      </c>
      <c r="G17">
        <f>(G10-H10)/I10</f>
        <v>-0.7457531536873936</v>
      </c>
      <c r="I17">
        <f>(G9-H10)/I10</f>
        <v>-1.2781170944517437</v>
      </c>
    </row>
    <row r="18" spans="1:5" ht="12.75">
      <c r="A18">
        <v>2</v>
      </c>
      <c r="B18">
        <v>1.4</v>
      </c>
      <c r="D18">
        <v>1</v>
      </c>
      <c r="E18">
        <v>0.6</v>
      </c>
    </row>
    <row r="19" spans="1:5" ht="12.75">
      <c r="A19">
        <v>1</v>
      </c>
      <c r="B19">
        <v>2.7</v>
      </c>
      <c r="D19">
        <v>1</v>
      </c>
      <c r="E19">
        <v>0.9</v>
      </c>
    </row>
    <row r="20" spans="1:5" ht="12.75">
      <c r="A20">
        <v>4</v>
      </c>
      <c r="B20">
        <v>2.1</v>
      </c>
      <c r="D20">
        <v>1</v>
      </c>
      <c r="E20">
        <v>2.4</v>
      </c>
    </row>
    <row r="21" spans="1:9" ht="12.75">
      <c r="A21">
        <v>3</v>
      </c>
      <c r="B21">
        <v>7.1</v>
      </c>
      <c r="D21">
        <v>2</v>
      </c>
      <c r="E21">
        <v>3.3</v>
      </c>
      <c r="G21">
        <f>NORMSDIST(G17)</f>
        <v>0.22790827179042705</v>
      </c>
      <c r="I21">
        <f>NORMSDIST(I17)</f>
        <v>0.10060407118149639</v>
      </c>
    </row>
    <row r="22" spans="1:5" ht="12.75">
      <c r="A22">
        <v>1</v>
      </c>
      <c r="B22">
        <v>0.7</v>
      </c>
      <c r="D22">
        <v>2</v>
      </c>
      <c r="E22">
        <v>1.2</v>
      </c>
    </row>
    <row r="23" spans="1:5" ht="12.75">
      <c r="A23">
        <v>2</v>
      </c>
      <c r="B23">
        <v>3.6</v>
      </c>
      <c r="D23">
        <v>2</v>
      </c>
      <c r="E23">
        <v>1.7</v>
      </c>
    </row>
    <row r="24" spans="1:5" ht="12.75">
      <c r="A24">
        <v>1</v>
      </c>
      <c r="B24">
        <v>4.2</v>
      </c>
      <c r="D24">
        <v>2</v>
      </c>
      <c r="E24">
        <v>1.6</v>
      </c>
    </row>
    <row r="25" spans="1:7" ht="12.75">
      <c r="A25">
        <v>2</v>
      </c>
      <c r="B25">
        <v>4.2</v>
      </c>
      <c r="D25">
        <v>2</v>
      </c>
      <c r="E25">
        <v>2.7</v>
      </c>
      <c r="G25">
        <f>NORMSDIST((G10-H10)/I10)</f>
        <v>0.22790827179042705</v>
      </c>
    </row>
    <row r="26" spans="1:5" ht="12.75">
      <c r="A26">
        <v>1</v>
      </c>
      <c r="B26">
        <v>0.5</v>
      </c>
      <c r="D26">
        <v>2</v>
      </c>
      <c r="E26">
        <v>1.4</v>
      </c>
    </row>
    <row r="27" spans="1:5" ht="12.75">
      <c r="A27">
        <v>3</v>
      </c>
      <c r="B27">
        <v>6.4</v>
      </c>
      <c r="D27">
        <v>2</v>
      </c>
      <c r="E27">
        <v>3.6</v>
      </c>
    </row>
    <row r="28" spans="1:5" ht="12.75">
      <c r="A28">
        <v>3</v>
      </c>
      <c r="B28">
        <v>2.9</v>
      </c>
      <c r="D28">
        <v>2</v>
      </c>
      <c r="E28">
        <v>4.2</v>
      </c>
    </row>
    <row r="29" spans="1:5" ht="12.75">
      <c r="A29">
        <v>1</v>
      </c>
      <c r="B29">
        <v>0.8</v>
      </c>
      <c r="D29">
        <v>2</v>
      </c>
      <c r="E29">
        <v>1.3</v>
      </c>
    </row>
    <row r="30" spans="1:5" ht="12.75">
      <c r="A30">
        <v>3</v>
      </c>
      <c r="B30">
        <v>2.1</v>
      </c>
      <c r="D30">
        <v>2</v>
      </c>
      <c r="E30">
        <v>1.9</v>
      </c>
    </row>
    <row r="31" spans="1:5" ht="12.75">
      <c r="A31">
        <v>2</v>
      </c>
      <c r="B31">
        <v>1.3</v>
      </c>
      <c r="D31">
        <v>2</v>
      </c>
      <c r="E31">
        <v>1.5</v>
      </c>
    </row>
    <row r="32" spans="1:5" ht="12.75">
      <c r="A32">
        <v>1</v>
      </c>
      <c r="B32">
        <v>2.1</v>
      </c>
      <c r="D32">
        <v>2</v>
      </c>
      <c r="E32">
        <v>1.7</v>
      </c>
    </row>
    <row r="33" spans="1:5" ht="12.75">
      <c r="A33">
        <v>3</v>
      </c>
      <c r="B33">
        <v>1.8</v>
      </c>
      <c r="D33">
        <v>2</v>
      </c>
      <c r="E33">
        <v>5.1</v>
      </c>
    </row>
    <row r="34" spans="1:5" ht="12.75">
      <c r="A34">
        <v>1</v>
      </c>
      <c r="B34">
        <v>0.9</v>
      </c>
      <c r="D34">
        <v>2</v>
      </c>
      <c r="E34">
        <v>1.2</v>
      </c>
    </row>
    <row r="35" spans="1:5" ht="12.75">
      <c r="A35">
        <v>4</v>
      </c>
      <c r="B35">
        <v>10.5</v>
      </c>
      <c r="D35">
        <v>2</v>
      </c>
      <c r="E35">
        <v>1.1</v>
      </c>
    </row>
    <row r="36" spans="1:5" ht="12.75">
      <c r="A36">
        <v>2</v>
      </c>
      <c r="B36">
        <v>1.9</v>
      </c>
      <c r="D36">
        <v>3</v>
      </c>
      <c r="E36">
        <v>1.6</v>
      </c>
    </row>
    <row r="37" spans="1:5" ht="12.75">
      <c r="A37">
        <v>3</v>
      </c>
      <c r="B37">
        <v>2.7</v>
      </c>
      <c r="D37">
        <v>3</v>
      </c>
      <c r="E37">
        <v>4.9</v>
      </c>
    </row>
    <row r="38" spans="1:5" ht="12.75">
      <c r="A38">
        <v>2</v>
      </c>
      <c r="B38">
        <v>1.5</v>
      </c>
      <c r="D38">
        <v>3</v>
      </c>
      <c r="E38">
        <v>2.3</v>
      </c>
    </row>
    <row r="39" spans="1:5" ht="12.75">
      <c r="A39">
        <v>1</v>
      </c>
      <c r="B39">
        <v>0.8</v>
      </c>
      <c r="D39">
        <v>3</v>
      </c>
      <c r="E39">
        <v>7.1</v>
      </c>
    </row>
    <row r="40" spans="1:5" ht="12.75">
      <c r="A40">
        <v>2</v>
      </c>
      <c r="B40">
        <v>1.7</v>
      </c>
      <c r="D40">
        <v>3</v>
      </c>
      <c r="E40">
        <v>6.4</v>
      </c>
    </row>
    <row r="41" spans="1:5" ht="12.75">
      <c r="A41">
        <v>1</v>
      </c>
      <c r="B41">
        <v>1.5</v>
      </c>
      <c r="D41">
        <v>3</v>
      </c>
      <c r="E41">
        <v>2.9</v>
      </c>
    </row>
    <row r="42" spans="1:5" ht="12.75">
      <c r="A42">
        <v>2</v>
      </c>
      <c r="B42">
        <v>5.1</v>
      </c>
      <c r="D42">
        <v>3</v>
      </c>
      <c r="E42">
        <v>2.1</v>
      </c>
    </row>
    <row r="43" spans="1:5" ht="12.75">
      <c r="A43">
        <v>1</v>
      </c>
      <c r="B43">
        <v>0.9</v>
      </c>
      <c r="D43">
        <v>3</v>
      </c>
      <c r="E43">
        <v>1.8</v>
      </c>
    </row>
    <row r="44" spans="1:5" ht="12.75">
      <c r="A44">
        <v>1</v>
      </c>
      <c r="B44">
        <v>0.6</v>
      </c>
      <c r="D44">
        <v>3</v>
      </c>
      <c r="E44">
        <v>2.7</v>
      </c>
    </row>
    <row r="45" spans="1:5" ht="12.75">
      <c r="A45">
        <v>2</v>
      </c>
      <c r="B45">
        <v>1.2</v>
      </c>
      <c r="D45">
        <v>3</v>
      </c>
      <c r="E45">
        <v>2.4</v>
      </c>
    </row>
    <row r="46" spans="1:5" ht="12.75">
      <c r="A46">
        <v>1</v>
      </c>
      <c r="B46">
        <v>0.9</v>
      </c>
      <c r="D46">
        <v>4</v>
      </c>
      <c r="E46">
        <v>1.4</v>
      </c>
    </row>
    <row r="47" spans="1:5" ht="12.75">
      <c r="A47">
        <v>1</v>
      </c>
      <c r="B47">
        <v>2.4</v>
      </c>
      <c r="D47">
        <v>4</v>
      </c>
      <c r="E47">
        <v>2.3</v>
      </c>
    </row>
    <row r="48" spans="1:5" ht="12.75">
      <c r="A48">
        <v>3</v>
      </c>
      <c r="B48">
        <v>2.4</v>
      </c>
      <c r="D48">
        <v>4</v>
      </c>
      <c r="E48">
        <v>2.1</v>
      </c>
    </row>
    <row r="49" spans="1:5" ht="12.75">
      <c r="A49">
        <v>2</v>
      </c>
      <c r="B49">
        <v>1.1</v>
      </c>
      <c r="D49">
        <v>4</v>
      </c>
      <c r="E49">
        <v>10.5</v>
      </c>
    </row>
    <row r="50" spans="1:5" ht="12.75">
      <c r="A50">
        <v>4</v>
      </c>
      <c r="B50">
        <v>3.9</v>
      </c>
      <c r="D50">
        <v>4</v>
      </c>
      <c r="E50">
        <v>3.9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</dc:creator>
  <cp:keywords/>
  <dc:description/>
  <cp:lastModifiedBy>ив</cp:lastModifiedBy>
  <dcterms:created xsi:type="dcterms:W3CDTF">2007-09-02T08:07:31Z</dcterms:created>
  <dcterms:modified xsi:type="dcterms:W3CDTF">2007-09-18T05:24:54Z</dcterms:modified>
  <cp:category/>
  <cp:version/>
  <cp:contentType/>
  <cp:contentStatus/>
</cp:coreProperties>
</file>